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0392" windowHeight="6360"/>
  </bookViews>
  <sheets>
    <sheet name="Budget" sheetId="1" r:id="rId1"/>
    <sheet name="Actuals" sheetId="2" r:id="rId2"/>
  </sheets>
  <definedNames>
    <definedName name="_xlnm.Print_Area" localSheetId="0">Budget!$A$1:$L$48</definedName>
  </definedNames>
  <calcPr calcId="124519"/>
</workbook>
</file>

<file path=xl/calcChain.xml><?xml version="1.0" encoding="utf-8"?>
<calcChain xmlns="http://schemas.openxmlformats.org/spreadsheetml/2006/main">
  <c r="C10" i="2"/>
  <c r="D10" i="1"/>
  <c r="C4" i="2"/>
  <c r="C5"/>
  <c r="C6"/>
  <c r="D6" i="1"/>
  <c r="C7" i="2"/>
  <c r="D7" i="1"/>
  <c r="C8" i="2"/>
  <c r="D8" i="1"/>
  <c r="C9" i="2"/>
  <c r="D9" i="1"/>
  <c r="C11" i="2"/>
  <c r="D11" i="1"/>
  <c r="C12" i="2"/>
  <c r="D12" i="1"/>
  <c r="C13" i="2"/>
  <c r="D13" i="1"/>
  <c r="C14" i="2"/>
  <c r="C15"/>
  <c r="C16"/>
  <c r="C17"/>
  <c r="C18"/>
  <c r="D18" i="1"/>
  <c r="C19" i="2"/>
  <c r="C20"/>
  <c r="C21"/>
  <c r="C22"/>
  <c r="D22" i="1"/>
  <c r="C23" i="2"/>
  <c r="D23" i="1"/>
  <c r="C24" i="2"/>
  <c r="D24" i="1"/>
  <c r="C25" i="2"/>
  <c r="C26"/>
  <c r="C27"/>
  <c r="D27" i="1"/>
  <c r="C28" i="2"/>
  <c r="D28" i="1"/>
  <c r="C29" i="2"/>
  <c r="D29" i="1"/>
  <c r="C30" i="2"/>
  <c r="C31"/>
  <c r="C32"/>
  <c r="D32" i="1"/>
  <c r="C33" i="2"/>
  <c r="C34"/>
  <c r="D34" i="1"/>
  <c r="C3" i="2"/>
  <c r="C43" i="1"/>
  <c r="B43" i="2" s="1"/>
  <c r="B44"/>
  <c r="B45"/>
  <c r="B46"/>
  <c r="B47"/>
  <c r="B48"/>
  <c r="B49"/>
  <c r="B50"/>
  <c r="B51"/>
  <c r="B52"/>
  <c r="B53"/>
  <c r="A43"/>
  <c r="A44"/>
  <c r="A45"/>
  <c r="A46"/>
  <c r="A47"/>
  <c r="A48"/>
  <c r="A49"/>
  <c r="A50"/>
  <c r="A51"/>
  <c r="A52"/>
  <c r="A53"/>
  <c r="C35"/>
  <c r="D35" i="1"/>
  <c r="E35"/>
  <c r="C36" i="2"/>
  <c r="D36" i="1"/>
  <c r="E36" s="1"/>
  <c r="C37" i="2"/>
  <c r="E37" i="1"/>
  <c r="C38" i="2"/>
  <c r="D38" i="1"/>
  <c r="E38"/>
  <c r="C39" i="2"/>
  <c r="E39" i="1"/>
  <c r="C40" i="2"/>
  <c r="D40" i="1"/>
  <c r="E40" s="1"/>
  <c r="C41" i="2"/>
  <c r="D41" i="1"/>
  <c r="E41"/>
  <c r="C42" i="2"/>
  <c r="D42" i="1"/>
  <c r="E42" s="1"/>
  <c r="C43" i="2"/>
  <c r="C44"/>
  <c r="C45"/>
  <c r="C46"/>
  <c r="C47"/>
  <c r="C48"/>
  <c r="C49"/>
  <c r="C50"/>
  <c r="C51"/>
  <c r="C52"/>
  <c r="C53"/>
  <c r="B1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1"/>
  <c r="A2"/>
  <c r="A3"/>
  <c r="A4"/>
  <c r="A5"/>
  <c r="A6"/>
  <c r="E17" i="1"/>
  <c r="E3"/>
  <c r="E4"/>
  <c r="E5"/>
  <c r="E8"/>
  <c r="E12"/>
  <c r="E14"/>
  <c r="E23"/>
  <c r="E27"/>
  <c r="E28"/>
  <c r="E31"/>
  <c r="E32"/>
  <c r="E33"/>
  <c r="E34"/>
  <c r="E7"/>
  <c r="E9"/>
  <c r="E13"/>
  <c r="E15"/>
  <c r="E16"/>
  <c r="E18"/>
  <c r="E19"/>
  <c r="E20"/>
  <c r="E21"/>
  <c r="E22"/>
  <c r="E24"/>
  <c r="E25"/>
  <c r="E26"/>
  <c r="E29"/>
  <c r="E30"/>
  <c r="F43"/>
  <c r="L30"/>
  <c r="L31"/>
  <c r="L32"/>
  <c r="L33"/>
  <c r="L34"/>
  <c r="L35"/>
  <c r="L36"/>
  <c r="L37" s="1"/>
  <c r="K4"/>
  <c r="K13"/>
  <c r="K14"/>
  <c r="J6"/>
  <c r="E10"/>
  <c r="D43"/>
  <c r="E43" l="1"/>
</calcChain>
</file>

<file path=xl/sharedStrings.xml><?xml version="1.0" encoding="utf-8"?>
<sst xmlns="http://schemas.openxmlformats.org/spreadsheetml/2006/main" count="79" uniqueCount="68">
  <si>
    <t>Credit Card</t>
  </si>
  <si>
    <t>Gas</t>
  </si>
  <si>
    <t>Budgeted</t>
  </si>
  <si>
    <t>Actual</t>
  </si>
  <si>
    <t>Balance</t>
  </si>
  <si>
    <t>Emergency Fund</t>
  </si>
  <si>
    <t>Target</t>
  </si>
  <si>
    <t>Percent</t>
  </si>
  <si>
    <t>Left</t>
  </si>
  <si>
    <t>Payment</t>
  </si>
  <si>
    <t>Other Income</t>
  </si>
  <si>
    <t>Diff</t>
  </si>
  <si>
    <t>Upcoming</t>
  </si>
  <si>
    <t>Amount</t>
  </si>
  <si>
    <t>Due</t>
  </si>
  <si>
    <t>Health Insurance</t>
  </si>
  <si>
    <t>Food</t>
  </si>
  <si>
    <t>Income</t>
  </si>
  <si>
    <t>Bills</t>
  </si>
  <si>
    <t>Savings</t>
  </si>
  <si>
    <t>Giving</t>
  </si>
  <si>
    <t>Spending</t>
  </si>
  <si>
    <t>Debt</t>
  </si>
  <si>
    <t>Oddballs</t>
  </si>
  <si>
    <t>Irregular Bills</t>
  </si>
  <si>
    <t>Future Bills</t>
  </si>
  <si>
    <t>Clothing</t>
  </si>
  <si>
    <t>Insurance</t>
  </si>
  <si>
    <t>Babysiting</t>
  </si>
  <si>
    <t>Tithe</t>
  </si>
  <si>
    <t>Car Registration</t>
  </si>
  <si>
    <t>Christmas</t>
  </si>
  <si>
    <t>Monthly</t>
  </si>
  <si>
    <t>Actual Sum</t>
  </si>
  <si>
    <t>Big Purchase</t>
  </si>
  <si>
    <t>Other Big Item</t>
  </si>
  <si>
    <t>Life Insurance</t>
  </si>
  <si>
    <t>Car Insurance</t>
  </si>
  <si>
    <t>Garbage</t>
  </si>
  <si>
    <t>Taxes</t>
  </si>
  <si>
    <t>Orig</t>
  </si>
  <si>
    <t>Car Loan</t>
  </si>
  <si>
    <t>Student Loan</t>
  </si>
  <si>
    <t>Debt Snowball</t>
  </si>
  <si>
    <t>Other Goal</t>
  </si>
  <si>
    <t>House</t>
  </si>
  <si>
    <t>Electric</t>
  </si>
  <si>
    <t>Cable</t>
  </si>
  <si>
    <t>Phone</t>
  </si>
  <si>
    <t>Trash</t>
  </si>
  <si>
    <t>Life</t>
  </si>
  <si>
    <t>Car</t>
  </si>
  <si>
    <t>More Life</t>
  </si>
  <si>
    <t>Health</t>
  </si>
  <si>
    <t>BLOW</t>
  </si>
  <si>
    <t>Dining Out</t>
  </si>
  <si>
    <t>Gas/Auto</t>
  </si>
  <si>
    <t>Gifts &amp; Misc.</t>
  </si>
  <si>
    <t>Paycheck</t>
  </si>
  <si>
    <t>Total</t>
  </si>
  <si>
    <t>December</t>
  </si>
  <si>
    <t>February</t>
  </si>
  <si>
    <t>Pay Off</t>
  </si>
  <si>
    <t>Nov. 15</t>
  </si>
  <si>
    <t>School Lunch</t>
  </si>
  <si>
    <t>Pay off car</t>
  </si>
  <si>
    <t>Extra in savings</t>
  </si>
  <si>
    <t>October 15 -November 15, 2009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</si>
</sst>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17" fontId="1" fillId="0" borderId="0" xfId="0" applyNumberFormat="1" applyFont="1"/>
    <xf numFmtId="0" fontId="1" fillId="0" borderId="0" xfId="0" applyFont="1"/>
    <xf numFmtId="44" fontId="1" fillId="0" borderId="0" xfId="1" applyFont="1"/>
    <xf numFmtId="9" fontId="1" fillId="0" borderId="0" xfId="2" applyFont="1"/>
    <xf numFmtId="0" fontId="4" fillId="0" borderId="1" xfId="0" applyFont="1" applyBorder="1"/>
    <xf numFmtId="44" fontId="5" fillId="0" borderId="1" xfId="1" applyFont="1" applyBorder="1"/>
    <xf numFmtId="9" fontId="5" fillId="0" borderId="1" xfId="2" applyFont="1" applyFill="1" applyBorder="1"/>
    <xf numFmtId="44" fontId="5" fillId="0" borderId="0" xfId="1" applyFont="1"/>
    <xf numFmtId="0" fontId="5" fillId="0" borderId="0" xfId="0" applyFont="1"/>
    <xf numFmtId="9" fontId="5" fillId="0" borderId="0" xfId="2" applyFont="1"/>
    <xf numFmtId="44" fontId="5" fillId="0" borderId="0" xfId="0" applyNumberFormat="1" applyFont="1"/>
    <xf numFmtId="9" fontId="5" fillId="0" borderId="1" xfId="2" applyFont="1" applyBorder="1"/>
    <xf numFmtId="14" fontId="5" fillId="0" borderId="0" xfId="2" applyNumberFormat="1" applyFont="1"/>
    <xf numFmtId="44" fontId="3" fillId="0" borderId="0" xfId="1" applyFont="1"/>
    <xf numFmtId="0" fontId="0" fillId="0" borderId="0" xfId="0" applyAlignment="1">
      <alignment wrapText="1"/>
    </xf>
    <xf numFmtId="44" fontId="5" fillId="0" borderId="0" xfId="1" applyFont="1" applyBorder="1"/>
    <xf numFmtId="17" fontId="5" fillId="0" borderId="0" xfId="1" applyNumberFormat="1" applyFont="1"/>
    <xf numFmtId="0" fontId="5" fillId="0" borderId="0" xfId="0" applyFont="1" applyFill="1" applyBorder="1"/>
    <xf numFmtId="0" fontId="5" fillId="0" borderId="2" xfId="0" applyFont="1" applyBorder="1"/>
    <xf numFmtId="44" fontId="5" fillId="0" borderId="2" xfId="1" applyFont="1" applyBorder="1"/>
    <xf numFmtId="44" fontId="5" fillId="0" borderId="0" xfId="1" applyFont="1" applyFill="1" applyBorder="1"/>
    <xf numFmtId="0" fontId="3" fillId="0" borderId="2" xfId="0" applyFont="1" applyBorder="1"/>
    <xf numFmtId="14" fontId="5" fillId="0" borderId="0" xfId="0" applyNumberFormat="1" applyFont="1"/>
    <xf numFmtId="44" fontId="3" fillId="0" borderId="0" xfId="0" applyNumberFormat="1" applyFont="1" applyAlignment="1">
      <alignment wrapText="1"/>
    </xf>
    <xf numFmtId="44" fontId="3" fillId="2" borderId="0" xfId="1" applyFont="1" applyFill="1"/>
    <xf numFmtId="44" fontId="5" fillId="2" borderId="0" xfId="1" applyFont="1" applyFill="1"/>
    <xf numFmtId="44" fontId="0" fillId="0" borderId="0" xfId="1" applyFont="1"/>
    <xf numFmtId="49" fontId="0" fillId="0" borderId="0" xfId="1" applyNumberFormat="1" applyFont="1"/>
    <xf numFmtId="49" fontId="0" fillId="0" borderId="0" xfId="0" applyNumberFormat="1"/>
    <xf numFmtId="0" fontId="5" fillId="0" borderId="0" xfId="0" applyFont="1" applyAlignment="1">
      <alignment wrapText="1"/>
    </xf>
    <xf numFmtId="4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6" fillId="0" borderId="3" xfId="0" applyNumberFormat="1" applyFont="1" applyBorder="1" applyAlignment="1">
      <alignment wrapText="1"/>
    </xf>
    <xf numFmtId="0" fontId="0" fillId="0" borderId="4" xfId="0" applyNumberFormat="1" applyBorder="1" applyAlignment="1">
      <alignment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8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10" xfId="0" applyNumberFormat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workbookViewId="0">
      <pane ySplit="2" topLeftCell="A3" activePane="bottomLeft" state="frozen"/>
      <selection pane="bottomLeft" activeCell="I18" sqref="I18"/>
    </sheetView>
  </sheetViews>
  <sheetFormatPr defaultColWidth="9.109375" defaultRowHeight="13.2"/>
  <cols>
    <col min="1" max="1" width="10.88671875" style="10" bestFit="1" customWidth="1"/>
    <col min="2" max="2" width="15.33203125" style="10" bestFit="1" customWidth="1"/>
    <col min="3" max="4" width="12.33203125" style="9" bestFit="1" customWidth="1"/>
    <col min="5" max="5" width="11.6640625" style="9" bestFit="1" customWidth="1"/>
    <col min="6" max="6" width="14.44140625" style="9" customWidth="1"/>
    <col min="7" max="7" width="9.109375" style="10"/>
    <col min="8" max="8" width="15.33203125" style="10" bestFit="1" customWidth="1"/>
    <col min="9" max="9" width="14" style="9" bestFit="1" customWidth="1"/>
    <col min="10" max="10" width="14.109375" style="9" bestFit="1" customWidth="1"/>
    <col min="11" max="11" width="11.88671875" style="11" bestFit="1" customWidth="1"/>
    <col min="12" max="12" width="12.33203125" style="9" bestFit="1" customWidth="1"/>
    <col min="13" max="16384" width="9.109375" style="10"/>
  </cols>
  <sheetData>
    <row r="1" spans="1:12" s="3" customFormat="1">
      <c r="A1" s="2"/>
      <c r="C1" s="18" t="s">
        <v>67</v>
      </c>
      <c r="D1" s="9"/>
      <c r="E1" s="9"/>
      <c r="F1" s="18" t="s">
        <v>67</v>
      </c>
      <c r="I1" s="4"/>
      <c r="J1" s="4"/>
      <c r="K1" s="5"/>
      <c r="L1" s="4"/>
    </row>
    <row r="2" spans="1:12">
      <c r="C2" s="15" t="s">
        <v>2</v>
      </c>
      <c r="D2" s="15" t="s">
        <v>3</v>
      </c>
      <c r="E2" s="26" t="s">
        <v>11</v>
      </c>
      <c r="F2" s="15" t="s">
        <v>2</v>
      </c>
    </row>
    <row r="3" spans="1:12">
      <c r="A3" s="1" t="s">
        <v>17</v>
      </c>
      <c r="B3" s="10" t="s">
        <v>58</v>
      </c>
      <c r="C3" s="9">
        <v>3400</v>
      </c>
      <c r="D3" s="9">
        <v>3400</v>
      </c>
      <c r="E3" s="27">
        <f>C3-D3</f>
        <v>0</v>
      </c>
      <c r="G3" s="3"/>
      <c r="H3" s="6" t="s">
        <v>19</v>
      </c>
      <c r="I3" s="7" t="s">
        <v>6</v>
      </c>
      <c r="J3" s="7" t="s">
        <v>3</v>
      </c>
      <c r="K3" s="8" t="s">
        <v>7</v>
      </c>
    </row>
    <row r="4" spans="1:12">
      <c r="A4" s="1"/>
      <c r="B4" s="10" t="s">
        <v>10</v>
      </c>
      <c r="C4" s="9">
        <v>2200</v>
      </c>
      <c r="D4" s="9">
        <v>2200</v>
      </c>
      <c r="E4" s="27">
        <f>C4-D4</f>
        <v>0</v>
      </c>
      <c r="H4" s="10" t="s">
        <v>5</v>
      </c>
      <c r="I4" s="9">
        <v>5000</v>
      </c>
      <c r="J4" s="9">
        <v>5300</v>
      </c>
      <c r="K4" s="11">
        <f>J4/I4</f>
        <v>1.06</v>
      </c>
    </row>
    <row r="5" spans="1:12">
      <c r="B5" s="10" t="s">
        <v>66</v>
      </c>
      <c r="E5" s="27">
        <f t="shared" ref="E5:E29" si="0">C5-D5</f>
        <v>0</v>
      </c>
      <c r="H5" t="s">
        <v>24</v>
      </c>
      <c r="J5" s="9">
        <v>0</v>
      </c>
    </row>
    <row r="6" spans="1:12">
      <c r="A6" s="1"/>
      <c r="D6" s="9">
        <f>Actuals!C6</f>
        <v>0</v>
      </c>
      <c r="E6" s="27"/>
      <c r="H6" t="s">
        <v>31</v>
      </c>
      <c r="J6" s="9">
        <f>0+D10</f>
        <v>0</v>
      </c>
    </row>
    <row r="7" spans="1:12">
      <c r="A7" s="1" t="s">
        <v>19</v>
      </c>
      <c r="B7" s="10" t="s">
        <v>5</v>
      </c>
      <c r="D7" s="9">
        <f>Actuals!C7</f>
        <v>0</v>
      </c>
      <c r="E7" s="27">
        <f t="shared" si="0"/>
        <v>0</v>
      </c>
      <c r="H7" t="s">
        <v>34</v>
      </c>
      <c r="J7" s="9">
        <v>0</v>
      </c>
    </row>
    <row r="8" spans="1:12">
      <c r="A8" s="1"/>
      <c r="B8" s="10" t="s">
        <v>25</v>
      </c>
      <c r="D8" s="9">
        <f>Actuals!C8</f>
        <v>0</v>
      </c>
      <c r="E8" s="27">
        <f t="shared" si="0"/>
        <v>0</v>
      </c>
      <c r="H8" t="s">
        <v>35</v>
      </c>
      <c r="J8" s="9">
        <v>0</v>
      </c>
    </row>
    <row r="9" spans="1:12">
      <c r="A9" s="1"/>
      <c r="B9" s="10" t="s">
        <v>44</v>
      </c>
      <c r="D9" s="9">
        <f>Actuals!C9</f>
        <v>0</v>
      </c>
      <c r="E9" s="27">
        <f t="shared" si="0"/>
        <v>0</v>
      </c>
      <c r="H9" s="12"/>
    </row>
    <row r="10" spans="1:12">
      <c r="A10" s="1"/>
      <c r="B10" s="10" t="s">
        <v>44</v>
      </c>
      <c r="D10" s="9">
        <f>Actuals!C10</f>
        <v>0</v>
      </c>
      <c r="E10" s="27">
        <f t="shared" si="0"/>
        <v>0</v>
      </c>
      <c r="G10" s="10" t="s">
        <v>62</v>
      </c>
      <c r="H10" s="6" t="s">
        <v>43</v>
      </c>
      <c r="I10" s="7" t="s">
        <v>40</v>
      </c>
      <c r="J10" s="7" t="s">
        <v>8</v>
      </c>
      <c r="K10" s="13" t="s">
        <v>7</v>
      </c>
      <c r="L10" s="7" t="s">
        <v>9</v>
      </c>
    </row>
    <row r="11" spans="1:12">
      <c r="A11" s="1"/>
      <c r="D11" s="9">
        <f>Actuals!C11</f>
        <v>0</v>
      </c>
      <c r="E11" s="27"/>
      <c r="G11" s="10" t="s">
        <v>63</v>
      </c>
      <c r="H11" s="10" t="s">
        <v>41</v>
      </c>
      <c r="I11" s="9">
        <v>4027.9</v>
      </c>
      <c r="J11" s="9">
        <v>1080.9000000000001</v>
      </c>
      <c r="K11" s="11">
        <v>0.06</v>
      </c>
      <c r="L11" s="9">
        <v>202.8</v>
      </c>
    </row>
    <row r="12" spans="1:12">
      <c r="A12" s="1" t="s">
        <v>20</v>
      </c>
      <c r="B12" s="10" t="s">
        <v>29</v>
      </c>
      <c r="D12" s="9">
        <f>Actuals!C12</f>
        <v>0</v>
      </c>
      <c r="E12" s="27">
        <f t="shared" si="0"/>
        <v>0</v>
      </c>
      <c r="G12" s="10" t="s">
        <v>63</v>
      </c>
      <c r="H12" s="10" t="s">
        <v>42</v>
      </c>
      <c r="L12" s="9">
        <v>300</v>
      </c>
    </row>
    <row r="13" spans="1:12">
      <c r="A13" s="1"/>
      <c r="D13" s="9">
        <f>Actuals!C13</f>
        <v>0</v>
      </c>
      <c r="E13" s="27">
        <f t="shared" si="0"/>
        <v>0</v>
      </c>
      <c r="K13" s="11" t="e">
        <f t="shared" ref="K13:K14" si="1">(I13-J13)/I13</f>
        <v>#DIV/0!</v>
      </c>
    </row>
    <row r="14" spans="1:12">
      <c r="A14" s="1" t="s">
        <v>22</v>
      </c>
      <c r="B14" s="10" t="s">
        <v>0</v>
      </c>
      <c r="C14" s="9">
        <v>0</v>
      </c>
      <c r="D14" s="9">
        <v>0</v>
      </c>
      <c r="E14" s="27">
        <f t="shared" si="0"/>
        <v>0</v>
      </c>
      <c r="K14" s="11" t="e">
        <f t="shared" si="1"/>
        <v>#DIV/0!</v>
      </c>
    </row>
    <row r="15" spans="1:12">
      <c r="A15" s="1"/>
      <c r="B15" s="10" t="s">
        <v>41</v>
      </c>
      <c r="C15" s="9">
        <v>0</v>
      </c>
      <c r="D15" s="9">
        <v>0</v>
      </c>
      <c r="E15" s="27">
        <f t="shared" si="0"/>
        <v>0</v>
      </c>
      <c r="I15" s="9">
        <v>0</v>
      </c>
      <c r="J15" s="9">
        <v>0</v>
      </c>
    </row>
    <row r="16" spans="1:12">
      <c r="A16" s="1"/>
      <c r="B16" s="10" t="s">
        <v>45</v>
      </c>
      <c r="C16" s="9">
        <v>1100</v>
      </c>
      <c r="D16" s="9">
        <v>1100</v>
      </c>
      <c r="E16" s="27">
        <f t="shared" si="0"/>
        <v>0</v>
      </c>
      <c r="H16" s="10" t="s">
        <v>59</v>
      </c>
    </row>
    <row r="17" spans="1:12">
      <c r="B17" s="10" t="s">
        <v>42</v>
      </c>
      <c r="C17" s="9">
        <v>300</v>
      </c>
      <c r="D17" s="9">
        <v>300</v>
      </c>
      <c r="E17" s="27">
        <f t="shared" si="0"/>
        <v>0</v>
      </c>
    </row>
    <row r="18" spans="1:12">
      <c r="D18" s="9">
        <f>Actuals!C18</f>
        <v>0</v>
      </c>
      <c r="E18" s="27">
        <f t="shared" si="0"/>
        <v>0</v>
      </c>
    </row>
    <row r="19" spans="1:12">
      <c r="A19" s="1" t="s">
        <v>18</v>
      </c>
      <c r="B19" s="10" t="s">
        <v>46</v>
      </c>
      <c r="C19" s="9">
        <v>110</v>
      </c>
      <c r="D19" s="9">
        <v>110</v>
      </c>
      <c r="E19" s="27">
        <f t="shared" si="0"/>
        <v>0</v>
      </c>
    </row>
    <row r="20" spans="1:12">
      <c r="A20" s="1"/>
      <c r="B20" s="10" t="s">
        <v>47</v>
      </c>
      <c r="C20" s="9">
        <v>10</v>
      </c>
      <c r="D20" s="9">
        <v>10</v>
      </c>
      <c r="E20" s="27">
        <f t="shared" si="0"/>
        <v>0</v>
      </c>
    </row>
    <row r="21" spans="1:12">
      <c r="A21" s="1"/>
      <c r="B21" s="10" t="s">
        <v>48</v>
      </c>
      <c r="C21" s="9">
        <v>150</v>
      </c>
      <c r="D21" s="9">
        <v>150</v>
      </c>
      <c r="E21" s="27">
        <f t="shared" si="0"/>
        <v>0</v>
      </c>
    </row>
    <row r="22" spans="1:12">
      <c r="A22" s="1"/>
      <c r="B22" s="10" t="s">
        <v>1</v>
      </c>
      <c r="D22" s="9">
        <f>Actuals!C22</f>
        <v>0</v>
      </c>
      <c r="E22" s="27">
        <f t="shared" si="0"/>
        <v>0</v>
      </c>
    </row>
    <row r="23" spans="1:12">
      <c r="A23" s="1"/>
      <c r="B23" s="10" t="s">
        <v>49</v>
      </c>
      <c r="D23" s="9">
        <f>Actuals!C23</f>
        <v>0</v>
      </c>
      <c r="E23" s="27">
        <f t="shared" si="0"/>
        <v>0</v>
      </c>
    </row>
    <row r="24" spans="1:12">
      <c r="A24" s="1"/>
      <c r="D24" s="9">
        <f>Actuals!C24</f>
        <v>0</v>
      </c>
      <c r="E24" s="27">
        <f t="shared" si="0"/>
        <v>0</v>
      </c>
    </row>
    <row r="25" spans="1:12" ht="12.75" customHeight="1">
      <c r="A25" s="1" t="s">
        <v>27</v>
      </c>
      <c r="B25" s="10" t="s">
        <v>50</v>
      </c>
      <c r="C25" s="9">
        <v>93</v>
      </c>
      <c r="D25" s="9">
        <v>93</v>
      </c>
      <c r="E25" s="27">
        <f t="shared" si="0"/>
        <v>0</v>
      </c>
    </row>
    <row r="26" spans="1:12" ht="12.75" customHeight="1">
      <c r="B26" s="10" t="s">
        <v>51</v>
      </c>
      <c r="C26" s="9">
        <v>100</v>
      </c>
      <c r="D26" s="9">
        <v>100</v>
      </c>
      <c r="E26" s="27">
        <f t="shared" si="0"/>
        <v>0</v>
      </c>
    </row>
    <row r="27" spans="1:12" ht="12.75" customHeight="1">
      <c r="B27" s="10" t="s">
        <v>52</v>
      </c>
      <c r="D27" s="9">
        <f>Actuals!C27</f>
        <v>0</v>
      </c>
      <c r="E27" s="27">
        <f t="shared" si="0"/>
        <v>0</v>
      </c>
    </row>
    <row r="28" spans="1:12" ht="12.75" customHeight="1">
      <c r="B28" s="10" t="s">
        <v>53</v>
      </c>
      <c r="D28" s="9">
        <f>Actuals!C28</f>
        <v>0</v>
      </c>
      <c r="E28" s="27">
        <f t="shared" si="0"/>
        <v>0</v>
      </c>
      <c r="L28" s="16"/>
    </row>
    <row r="29" spans="1:12">
      <c r="A29" s="1"/>
      <c r="D29" s="9">
        <f>Actuals!C29</f>
        <v>0</v>
      </c>
      <c r="E29" s="27">
        <f t="shared" si="0"/>
        <v>0</v>
      </c>
      <c r="H29" s="6" t="s">
        <v>12</v>
      </c>
      <c r="I29" s="7"/>
      <c r="J29" s="7" t="s">
        <v>13</v>
      </c>
      <c r="K29" s="13" t="s">
        <v>14</v>
      </c>
      <c r="L29" s="7" t="s">
        <v>32</v>
      </c>
    </row>
    <row r="30" spans="1:12">
      <c r="A30" s="1" t="s">
        <v>21</v>
      </c>
      <c r="B30" s="10" t="s">
        <v>54</v>
      </c>
      <c r="C30" s="9">
        <v>100</v>
      </c>
      <c r="D30" s="9">
        <v>100</v>
      </c>
      <c r="E30" s="27">
        <f t="shared" ref="E30:E38" si="2">C30-D30</f>
        <v>0</v>
      </c>
      <c r="H30" s="10" t="s">
        <v>36</v>
      </c>
      <c r="J30" s="9">
        <v>0</v>
      </c>
      <c r="K30" s="14">
        <v>38847</v>
      </c>
      <c r="L30" s="9">
        <f>J30/3</f>
        <v>0</v>
      </c>
    </row>
    <row r="31" spans="1:12">
      <c r="A31" s="1"/>
      <c r="B31" s="10" t="s">
        <v>16</v>
      </c>
      <c r="C31" s="9">
        <v>400</v>
      </c>
      <c r="D31" s="9">
        <v>400</v>
      </c>
      <c r="E31" s="27">
        <f t="shared" si="2"/>
        <v>0</v>
      </c>
      <c r="H31" s="10" t="s">
        <v>15</v>
      </c>
      <c r="J31" s="9">
        <v>0</v>
      </c>
      <c r="K31" s="14">
        <v>38881</v>
      </c>
      <c r="L31" s="9">
        <f>J31/3</f>
        <v>0</v>
      </c>
    </row>
    <row r="32" spans="1:12">
      <c r="A32" s="1"/>
      <c r="B32" s="10" t="s">
        <v>55</v>
      </c>
      <c r="D32" s="9">
        <f>Actuals!C32</f>
        <v>0</v>
      </c>
      <c r="E32" s="27">
        <f t="shared" si="2"/>
        <v>0</v>
      </c>
      <c r="H32" s="10" t="s">
        <v>37</v>
      </c>
      <c r="J32" s="9">
        <v>0</v>
      </c>
      <c r="K32" s="14">
        <v>38883</v>
      </c>
      <c r="L32" s="9">
        <f>J32/3</f>
        <v>0</v>
      </c>
    </row>
    <row r="33" spans="1:12">
      <c r="A33" s="1"/>
      <c r="B33" s="10" t="s">
        <v>56</v>
      </c>
      <c r="C33" s="9">
        <v>250</v>
      </c>
      <c r="D33" s="9">
        <v>250</v>
      </c>
      <c r="E33" s="27">
        <f t="shared" si="2"/>
        <v>0</v>
      </c>
      <c r="H33" s="10" t="s">
        <v>38</v>
      </c>
      <c r="J33" s="9">
        <v>0</v>
      </c>
      <c r="K33" s="14">
        <v>38899</v>
      </c>
      <c r="L33" s="9">
        <f>J33/3</f>
        <v>0</v>
      </c>
    </row>
    <row r="34" spans="1:12">
      <c r="A34" s="1"/>
      <c r="B34" s="10" t="s">
        <v>57</v>
      </c>
      <c r="D34" s="9">
        <f>Actuals!C34</f>
        <v>0</v>
      </c>
      <c r="E34" s="27">
        <f t="shared" si="2"/>
        <v>0</v>
      </c>
      <c r="H34" s="10" t="s">
        <v>30</v>
      </c>
      <c r="I34" s="10" t="s">
        <v>60</v>
      </c>
      <c r="J34" s="9">
        <v>0</v>
      </c>
      <c r="K34" s="14">
        <v>39066</v>
      </c>
      <c r="L34" s="9">
        <f>J34/12</f>
        <v>0</v>
      </c>
    </row>
    <row r="35" spans="1:12">
      <c r="A35" s="1"/>
      <c r="B35" s="10" t="s">
        <v>26</v>
      </c>
      <c r="D35" s="9">
        <f>Actuals!C35</f>
        <v>0</v>
      </c>
      <c r="E35" s="27">
        <f t="shared" si="2"/>
        <v>0</v>
      </c>
      <c r="H35" s="10" t="s">
        <v>31</v>
      </c>
      <c r="I35" s="10"/>
      <c r="K35" s="24">
        <v>39076</v>
      </c>
      <c r="L35" s="9">
        <f>J35/12</f>
        <v>0</v>
      </c>
    </row>
    <row r="36" spans="1:12">
      <c r="A36" s="1"/>
      <c r="B36" s="10" t="s">
        <v>28</v>
      </c>
      <c r="D36" s="9">
        <f>Actuals!C36</f>
        <v>0</v>
      </c>
      <c r="E36" s="27">
        <f t="shared" si="2"/>
        <v>0</v>
      </c>
      <c r="H36" s="10" t="s">
        <v>39</v>
      </c>
      <c r="I36" s="9" t="s">
        <v>61</v>
      </c>
      <c r="K36" s="14">
        <v>39187</v>
      </c>
      <c r="L36" s="9">
        <f>J36/12</f>
        <v>0</v>
      </c>
    </row>
    <row r="37" spans="1:12">
      <c r="A37" s="1"/>
      <c r="B37" s="10" t="s">
        <v>64</v>
      </c>
      <c r="C37" s="9">
        <v>40</v>
      </c>
      <c r="D37" s="9">
        <v>40</v>
      </c>
      <c r="E37" s="27">
        <f t="shared" si="2"/>
        <v>0</v>
      </c>
      <c r="I37" s="31"/>
      <c r="J37" s="32"/>
      <c r="K37" s="33"/>
      <c r="L37" s="25">
        <f>SUM(L30:L36)</f>
        <v>0</v>
      </c>
    </row>
    <row r="38" spans="1:12" ht="13.8" thickBot="1">
      <c r="D38" s="9">
        <f>Actuals!C38</f>
        <v>0</v>
      </c>
      <c r="E38" s="27">
        <f t="shared" si="2"/>
        <v>0</v>
      </c>
      <c r="K38" s="14"/>
    </row>
    <row r="39" spans="1:12">
      <c r="A39" s="1" t="s">
        <v>23</v>
      </c>
      <c r="B39" s="10" t="s">
        <v>65</v>
      </c>
      <c r="C39" s="9">
        <v>2947</v>
      </c>
      <c r="D39" s="9">
        <v>2947</v>
      </c>
      <c r="E39" s="27">
        <f>C39-D39</f>
        <v>0</v>
      </c>
      <c r="H39" s="34"/>
      <c r="I39" s="35"/>
      <c r="J39" s="35"/>
      <c r="K39" s="36"/>
    </row>
    <row r="40" spans="1:12">
      <c r="D40" s="9">
        <f>Actuals!C40</f>
        <v>0</v>
      </c>
      <c r="E40" s="27">
        <f>C40-D40</f>
        <v>0</v>
      </c>
      <c r="H40" s="37"/>
      <c r="I40" s="38"/>
      <c r="J40" s="38"/>
      <c r="K40" s="39"/>
    </row>
    <row r="41" spans="1:12">
      <c r="D41" s="9">
        <f>Actuals!C41</f>
        <v>0</v>
      </c>
      <c r="E41" s="27">
        <f>C41-D41</f>
        <v>0</v>
      </c>
      <c r="H41" s="37"/>
      <c r="I41" s="38"/>
      <c r="J41" s="38"/>
      <c r="K41" s="39"/>
    </row>
    <row r="42" spans="1:12" ht="13.8" thickBot="1">
      <c r="D42" s="9">
        <f>Actuals!C42</f>
        <v>0</v>
      </c>
      <c r="E42" s="27">
        <f>C42-D42</f>
        <v>0</v>
      </c>
      <c r="H42" s="40"/>
      <c r="I42" s="41"/>
      <c r="J42" s="41"/>
      <c r="K42" s="42"/>
    </row>
    <row r="43" spans="1:12">
      <c r="A43" s="23" t="s">
        <v>4</v>
      </c>
      <c r="B43" s="20"/>
      <c r="C43" s="21">
        <f>SUM(C3:C5)-SUM(C7:C42)</f>
        <v>0</v>
      </c>
      <c r="D43" s="21">
        <f>SUM(D3:D5)-SUM(D7:D42)</f>
        <v>0</v>
      </c>
      <c r="E43" s="21">
        <f>SUM(E3:E5)-SUM(E7:E42)</f>
        <v>0</v>
      </c>
      <c r="F43" s="21">
        <f>SUM(F3:F5)-SUM(F7:F42)</f>
        <v>0</v>
      </c>
    </row>
    <row r="44" spans="1:12">
      <c r="C44" s="10"/>
      <c r="D44" s="10"/>
      <c r="E44" s="10"/>
    </row>
    <row r="45" spans="1:12">
      <c r="C45" s="10"/>
      <c r="D45" s="10"/>
      <c r="E45" s="10"/>
      <c r="F45" s="17"/>
    </row>
    <row r="46" spans="1:12">
      <c r="C46" s="10"/>
      <c r="D46" s="10"/>
      <c r="E46" s="10"/>
    </row>
    <row r="47" spans="1:12">
      <c r="B47" s="19"/>
      <c r="D47" s="22"/>
    </row>
    <row r="48" spans="1:12">
      <c r="F48" s="21"/>
    </row>
    <row r="50" spans="1:9">
      <c r="F50" s="10"/>
    </row>
    <row r="53" spans="1:9">
      <c r="C53" s="10"/>
      <c r="D53" s="10"/>
      <c r="E53" s="10"/>
    </row>
    <row r="54" spans="1:9">
      <c r="A54" s="9"/>
    </row>
    <row r="57" spans="1:9">
      <c r="D57" s="10"/>
      <c r="H57" s="9"/>
    </row>
    <row r="58" spans="1:9">
      <c r="I58" s="10"/>
    </row>
    <row r="59" spans="1:9">
      <c r="I59" s="10"/>
    </row>
    <row r="89" spans="8:8">
      <c r="H89" s="12"/>
    </row>
    <row r="90" spans="8:8">
      <c r="H90" s="12"/>
    </row>
    <row r="91" spans="8:8">
      <c r="H91" s="12"/>
    </row>
    <row r="92" spans="8:8">
      <c r="H92" s="12"/>
    </row>
    <row r="93" spans="8:8">
      <c r="H93" s="12"/>
    </row>
  </sheetData>
  <mergeCells count="1">
    <mergeCell ref="H39:K42"/>
  </mergeCells>
  <phoneticPr fontId="2" type="noConversion"/>
  <pageMargins left="0.31" right="0.51" top="0.25" bottom="0.25" header="0.25" footer="0.25"/>
  <pageSetup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pane xSplit="3" topLeftCell="D1" activePane="topRight" state="frozen"/>
      <selection pane="topRight" activeCell="D3" sqref="D3:G34"/>
    </sheetView>
  </sheetViews>
  <sheetFormatPr defaultRowHeight="13.2"/>
  <cols>
    <col min="1" max="1" width="18" style="30" bestFit="1" customWidth="1"/>
    <col min="2" max="2" width="10.33203125" bestFit="1" customWidth="1"/>
    <col min="3" max="3" width="11.88671875" bestFit="1" customWidth="1"/>
    <col min="4" max="5" width="10.88671875" bestFit="1" customWidth="1"/>
    <col min="6" max="12" width="9.33203125" bestFit="1" customWidth="1"/>
  </cols>
  <sheetData>
    <row r="1" spans="1:12" s="30" customFormat="1">
      <c r="A1" s="29" t="str">
        <f>IF(""=Budget!B1,"",Budget!B1)</f>
        <v/>
      </c>
      <c r="B1" s="29" t="str">
        <f>IF(""=Budget!C1,"",Budget!C1)</f>
        <v>October 15 -November 15, 2009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30" customFormat="1">
      <c r="A2" s="29" t="str">
        <f>IF(""=Budget!B2,"",Budget!B2)</f>
        <v/>
      </c>
      <c r="B2" s="29" t="str">
        <f>IF(""=Budget!C2,"",Budget!C2)</f>
        <v>Budgeted</v>
      </c>
      <c r="C2" s="29" t="s">
        <v>33</v>
      </c>
      <c r="D2" s="29"/>
      <c r="E2" s="29"/>
      <c r="F2" s="29"/>
      <c r="G2" s="29"/>
      <c r="H2" s="29"/>
      <c r="I2" s="29"/>
      <c r="J2" s="29"/>
      <c r="K2" s="29"/>
      <c r="L2" s="29"/>
    </row>
    <row r="3" spans="1:12">
      <c r="A3" s="29" t="str">
        <f>IF(""=Budget!B3,"",Budget!B3)</f>
        <v>Paycheck</v>
      </c>
      <c r="B3" s="28">
        <f>IF(""=Budget!C3,"",Budget!C3)</f>
        <v>3400</v>
      </c>
      <c r="C3" s="28">
        <f>SUM(D3:AI3)</f>
        <v>0</v>
      </c>
      <c r="D3" s="28"/>
      <c r="E3" s="28"/>
      <c r="F3" s="28"/>
      <c r="G3" s="28"/>
      <c r="H3" s="28"/>
      <c r="I3" s="28"/>
      <c r="J3" s="28"/>
      <c r="K3" s="28"/>
      <c r="L3" s="28"/>
    </row>
    <row r="4" spans="1:12">
      <c r="A4" s="29" t="str">
        <f>IF(""=Budget!B4,"",Budget!B4)</f>
        <v>Other Income</v>
      </c>
      <c r="B4" s="28">
        <f>IF(""=Budget!C4,"",Budget!C4)</f>
        <v>2200</v>
      </c>
      <c r="C4" s="28">
        <f t="shared" ref="C4:C53" si="0">SUM(D4:AI4)</f>
        <v>0</v>
      </c>
      <c r="D4" s="28"/>
      <c r="E4" s="28"/>
      <c r="F4" s="28"/>
      <c r="G4" s="28"/>
      <c r="H4" s="28"/>
      <c r="I4" s="28"/>
      <c r="J4" s="28"/>
      <c r="K4" s="28"/>
      <c r="L4" s="28"/>
    </row>
    <row r="5" spans="1:12">
      <c r="A5" s="29" t="str">
        <f>IF(""=Budget!B5,"",Budget!B5)</f>
        <v>Extra in savings</v>
      </c>
      <c r="B5" s="28" t="str">
        <f>IF(""=Budget!C5,"",Budget!C5)</f>
        <v/>
      </c>
      <c r="C5" s="28">
        <f t="shared" si="0"/>
        <v>0</v>
      </c>
      <c r="D5" s="28"/>
      <c r="E5" s="28"/>
      <c r="F5" s="28"/>
      <c r="G5" s="28"/>
      <c r="H5" s="28"/>
      <c r="I5" s="28"/>
      <c r="J5" s="28"/>
      <c r="K5" s="28"/>
      <c r="L5" s="28"/>
    </row>
    <row r="6" spans="1:12">
      <c r="A6" s="29" t="str">
        <f>IF(""=Budget!B6,"",Budget!B6)</f>
        <v/>
      </c>
      <c r="B6" s="28" t="str">
        <f>IF(""=Budget!C6,"",Budget!C6)</f>
        <v/>
      </c>
      <c r="C6" s="28">
        <f t="shared" si="0"/>
        <v>0</v>
      </c>
      <c r="D6" s="28"/>
      <c r="E6" s="28"/>
      <c r="F6" s="28"/>
      <c r="G6" s="28"/>
      <c r="H6" s="28"/>
      <c r="I6" s="28"/>
      <c r="J6" s="28"/>
      <c r="K6" s="28"/>
      <c r="L6" s="28"/>
    </row>
    <row r="7" spans="1:12">
      <c r="A7" s="29" t="str">
        <f>IF(""=Budget!B7,"",Budget!B7)</f>
        <v>Emergency Fund</v>
      </c>
      <c r="B7" s="28" t="str">
        <f>IF(""=Budget!C7,"",Budget!C7)</f>
        <v/>
      </c>
      <c r="C7" s="28">
        <f t="shared" si="0"/>
        <v>0</v>
      </c>
      <c r="D7" s="28"/>
      <c r="E7" s="28"/>
      <c r="F7" s="28"/>
      <c r="G7" s="28"/>
      <c r="H7" s="28"/>
      <c r="I7" s="28"/>
      <c r="J7" s="28"/>
      <c r="K7" s="28"/>
      <c r="L7" s="28"/>
    </row>
    <row r="8" spans="1:12">
      <c r="A8" s="29" t="str">
        <f>IF(""=Budget!B8,"",Budget!B8)</f>
        <v>Future Bills</v>
      </c>
      <c r="B8" s="28" t="str">
        <f>IF(""=Budget!C8,"",Budget!C8)</f>
        <v/>
      </c>
      <c r="C8" s="28">
        <f t="shared" si="0"/>
        <v>0</v>
      </c>
      <c r="D8" s="28"/>
      <c r="E8" s="28"/>
      <c r="F8" s="28"/>
      <c r="G8" s="28"/>
      <c r="H8" s="28"/>
      <c r="I8" s="28"/>
      <c r="J8" s="28"/>
      <c r="K8" s="28"/>
      <c r="L8" s="28"/>
    </row>
    <row r="9" spans="1:12">
      <c r="A9" s="29" t="str">
        <f>IF(""=Budget!B9,"",Budget!B9)</f>
        <v>Other Goal</v>
      </c>
      <c r="B9" s="28" t="str">
        <f>IF(""=Budget!C9,"",Budget!C9)</f>
        <v/>
      </c>
      <c r="C9" s="28">
        <f t="shared" si="0"/>
        <v>0</v>
      </c>
      <c r="D9" s="28"/>
      <c r="E9" s="28"/>
      <c r="F9" s="28"/>
      <c r="G9" s="28"/>
      <c r="H9" s="28"/>
      <c r="I9" s="28"/>
      <c r="J9" s="28"/>
      <c r="K9" s="28"/>
      <c r="L9" s="28"/>
    </row>
    <row r="10" spans="1:12">
      <c r="A10" s="29" t="str">
        <f>IF(""=Budget!B10,"",Budget!B10)</f>
        <v>Other Goal</v>
      </c>
      <c r="B10" s="28" t="str">
        <f>IF(""=Budget!C10,"",Budget!C10)</f>
        <v/>
      </c>
      <c r="C10" s="28">
        <f t="shared" si="0"/>
        <v>0</v>
      </c>
      <c r="D10" s="28"/>
      <c r="E10" s="28"/>
      <c r="F10" s="28"/>
      <c r="G10" s="28"/>
      <c r="H10" s="28"/>
      <c r="I10" s="28"/>
      <c r="J10" s="28"/>
      <c r="K10" s="28"/>
      <c r="L10" s="28"/>
    </row>
    <row r="11" spans="1:12">
      <c r="A11" s="29" t="str">
        <f>IF(""=Budget!B11,"",Budget!B11)</f>
        <v/>
      </c>
      <c r="B11" s="28" t="str">
        <f>IF(""=Budget!C11,"",Budget!C11)</f>
        <v/>
      </c>
      <c r="C11" s="28">
        <f t="shared" si="0"/>
        <v>0</v>
      </c>
      <c r="D11" s="28"/>
      <c r="E11" s="28"/>
      <c r="F11" s="28"/>
      <c r="G11" s="28"/>
      <c r="H11" s="28"/>
      <c r="I11" s="28"/>
      <c r="J11" s="28"/>
      <c r="K11" s="28"/>
      <c r="L11" s="28"/>
    </row>
    <row r="12" spans="1:12">
      <c r="A12" s="29" t="str">
        <f>IF(""=Budget!B12,"",Budget!B12)</f>
        <v>Tithe</v>
      </c>
      <c r="B12" s="28" t="str">
        <f>IF(""=Budget!C12,"",Budget!C12)</f>
        <v/>
      </c>
      <c r="C12" s="28">
        <f t="shared" si="0"/>
        <v>0</v>
      </c>
      <c r="D12" s="28"/>
      <c r="E12" s="28"/>
      <c r="F12" s="28"/>
      <c r="G12" s="28"/>
      <c r="H12" s="28"/>
      <c r="I12" s="28"/>
      <c r="J12" s="28"/>
      <c r="K12" s="28"/>
      <c r="L12" s="28"/>
    </row>
    <row r="13" spans="1:12">
      <c r="A13" s="29" t="str">
        <f>IF(""=Budget!B13,"",Budget!B13)</f>
        <v/>
      </c>
      <c r="B13" s="28" t="str">
        <f>IF(""=Budget!C13,"",Budget!C13)</f>
        <v/>
      </c>
      <c r="C13" s="28">
        <f t="shared" si="0"/>
        <v>0</v>
      </c>
      <c r="D13" s="28"/>
      <c r="E13" s="28"/>
      <c r="F13" s="28"/>
      <c r="G13" s="28"/>
      <c r="H13" s="28"/>
      <c r="I13" s="28"/>
      <c r="J13" s="28"/>
      <c r="K13" s="28"/>
      <c r="L13" s="28"/>
    </row>
    <row r="14" spans="1:12">
      <c r="A14" s="29" t="str">
        <f>IF(""=Budget!B14,"",Budget!B14)</f>
        <v>Credit Card</v>
      </c>
      <c r="B14" s="28">
        <f>IF(""=Budget!C14,"",Budget!C14)</f>
        <v>0</v>
      </c>
      <c r="C14" s="28">
        <f t="shared" si="0"/>
        <v>0</v>
      </c>
      <c r="D14" s="28"/>
      <c r="E14" s="28"/>
      <c r="F14" s="28"/>
      <c r="G14" s="28"/>
      <c r="H14" s="28"/>
      <c r="I14" s="28"/>
      <c r="J14" s="28"/>
      <c r="K14" s="28"/>
      <c r="L14" s="28"/>
    </row>
    <row r="15" spans="1:12">
      <c r="A15" s="29" t="str">
        <f>IF(""=Budget!B15,"",Budget!B15)</f>
        <v>Car Loan</v>
      </c>
      <c r="B15" s="28">
        <f>IF(""=Budget!C15,"",Budget!C15)</f>
        <v>0</v>
      </c>
      <c r="C15" s="28">
        <f t="shared" si="0"/>
        <v>0</v>
      </c>
      <c r="D15" s="28"/>
      <c r="E15" s="28"/>
      <c r="F15" s="28"/>
      <c r="G15" s="28"/>
      <c r="H15" s="28"/>
      <c r="I15" s="28"/>
      <c r="J15" s="28"/>
      <c r="K15" s="28"/>
      <c r="L15" s="28"/>
    </row>
    <row r="16" spans="1:12">
      <c r="A16" s="29" t="str">
        <f>IF(""=Budget!B16,"",Budget!B16)</f>
        <v>House</v>
      </c>
      <c r="B16" s="28">
        <f>IF(""=Budget!C16,"",Budget!C16)</f>
        <v>1100</v>
      </c>
      <c r="C16" s="28">
        <f t="shared" si="0"/>
        <v>0</v>
      </c>
      <c r="D16" s="28"/>
      <c r="E16" s="28"/>
      <c r="F16" s="28"/>
      <c r="G16" s="28"/>
      <c r="H16" s="28"/>
      <c r="I16" s="28"/>
      <c r="J16" s="28"/>
      <c r="K16" s="28"/>
      <c r="L16" s="28"/>
    </row>
    <row r="17" spans="1:12">
      <c r="A17" s="29" t="str">
        <f>IF(""=Budget!B17,"",Budget!B17)</f>
        <v>Student Loan</v>
      </c>
      <c r="B17" s="28">
        <f>IF(""=Budget!C17,"",Budget!C17)</f>
        <v>300</v>
      </c>
      <c r="C17" s="28">
        <f t="shared" si="0"/>
        <v>0</v>
      </c>
      <c r="D17" s="28"/>
      <c r="E17" s="28"/>
      <c r="F17" s="28"/>
      <c r="G17" s="28"/>
      <c r="H17" s="28"/>
      <c r="I17" s="28"/>
      <c r="J17" s="28"/>
      <c r="K17" s="28"/>
      <c r="L17" s="28"/>
    </row>
    <row r="18" spans="1:12">
      <c r="A18" s="29" t="str">
        <f>IF(""=Budget!B18,"",Budget!B18)</f>
        <v/>
      </c>
      <c r="B18" s="28" t="str">
        <f>IF(""=Budget!C18,"",Budget!C18)</f>
        <v/>
      </c>
      <c r="C18" s="28">
        <f t="shared" si="0"/>
        <v>0</v>
      </c>
      <c r="D18" s="28"/>
      <c r="E18" s="28"/>
      <c r="F18" s="28"/>
      <c r="G18" s="28"/>
      <c r="H18" s="28"/>
      <c r="I18" s="28"/>
      <c r="J18" s="28"/>
      <c r="K18" s="28"/>
      <c r="L18" s="28"/>
    </row>
    <row r="19" spans="1:12">
      <c r="A19" s="29" t="str">
        <f>IF(""=Budget!B19,"",Budget!B19)</f>
        <v>Electric</v>
      </c>
      <c r="B19" s="28">
        <f>IF(""=Budget!C19,"",Budget!C19)</f>
        <v>110</v>
      </c>
      <c r="C19" s="28">
        <f t="shared" si="0"/>
        <v>0</v>
      </c>
      <c r="D19" s="28"/>
      <c r="E19" s="28"/>
      <c r="F19" s="28"/>
      <c r="G19" s="28"/>
      <c r="H19" s="28"/>
      <c r="I19" s="28"/>
      <c r="J19" s="28"/>
      <c r="K19" s="28"/>
      <c r="L19" s="28"/>
    </row>
    <row r="20" spans="1:12">
      <c r="A20" s="29" t="str">
        <f>IF(""=Budget!B20,"",Budget!B20)</f>
        <v>Cable</v>
      </c>
      <c r="B20" s="28">
        <f>IF(""=Budget!C20,"",Budget!C20)</f>
        <v>10</v>
      </c>
      <c r="C20" s="28">
        <f t="shared" si="0"/>
        <v>0</v>
      </c>
      <c r="D20" s="28"/>
      <c r="E20" s="28"/>
      <c r="F20" s="28"/>
      <c r="G20" s="28"/>
      <c r="H20" s="28"/>
      <c r="I20" s="28"/>
      <c r="J20" s="28"/>
      <c r="K20" s="28"/>
      <c r="L20" s="28"/>
    </row>
    <row r="21" spans="1:12">
      <c r="A21" s="29" t="str">
        <f>IF(""=Budget!B21,"",Budget!B21)</f>
        <v>Phone</v>
      </c>
      <c r="B21" s="28">
        <f>IF(""=Budget!C21,"",Budget!C21)</f>
        <v>150</v>
      </c>
      <c r="C21" s="28">
        <f t="shared" si="0"/>
        <v>0</v>
      </c>
      <c r="D21" s="28"/>
      <c r="E21" s="28"/>
      <c r="F21" s="28"/>
      <c r="G21" s="28"/>
      <c r="H21" s="28"/>
      <c r="I21" s="28"/>
      <c r="J21" s="28"/>
      <c r="K21" s="28"/>
      <c r="L21" s="28"/>
    </row>
    <row r="22" spans="1:12">
      <c r="A22" s="29" t="str">
        <f>IF(""=Budget!B22,"",Budget!B22)</f>
        <v>Gas</v>
      </c>
      <c r="B22" s="28" t="str">
        <f>IF(""=Budget!C22,"",Budget!C22)</f>
        <v/>
      </c>
      <c r="C22" s="28">
        <f t="shared" si="0"/>
        <v>0</v>
      </c>
      <c r="D22" s="28"/>
      <c r="E22" s="28"/>
      <c r="F22" s="28"/>
      <c r="G22" s="28"/>
      <c r="H22" s="28"/>
      <c r="I22" s="28"/>
      <c r="J22" s="28"/>
      <c r="K22" s="28"/>
      <c r="L22" s="28"/>
    </row>
    <row r="23" spans="1:12">
      <c r="A23" s="29" t="str">
        <f>IF(""=Budget!B23,"",Budget!B23)</f>
        <v>Trash</v>
      </c>
      <c r="B23" s="28" t="str">
        <f>IF(""=Budget!C23,"",Budget!C23)</f>
        <v/>
      </c>
      <c r="C23" s="28">
        <f t="shared" si="0"/>
        <v>0</v>
      </c>
      <c r="D23" s="28"/>
      <c r="E23" s="28"/>
      <c r="F23" s="28"/>
      <c r="G23" s="28"/>
      <c r="H23" s="28"/>
      <c r="I23" s="28"/>
      <c r="J23" s="28"/>
      <c r="K23" s="28"/>
      <c r="L23" s="28"/>
    </row>
    <row r="24" spans="1:12">
      <c r="A24" s="29" t="str">
        <f>IF(""=Budget!B24,"",Budget!B24)</f>
        <v/>
      </c>
      <c r="B24" s="28" t="str">
        <f>IF(""=Budget!C24,"",Budget!C24)</f>
        <v/>
      </c>
      <c r="C24" s="28">
        <f t="shared" si="0"/>
        <v>0</v>
      </c>
      <c r="D24" s="28"/>
      <c r="E24" s="28"/>
      <c r="F24" s="28"/>
      <c r="G24" s="28"/>
      <c r="H24" s="28"/>
      <c r="I24" s="28"/>
      <c r="J24" s="28"/>
      <c r="K24" s="28"/>
      <c r="L24" s="28"/>
    </row>
    <row r="25" spans="1:12">
      <c r="A25" s="29" t="str">
        <f>IF(""=Budget!B25,"",Budget!B25)</f>
        <v>Life</v>
      </c>
      <c r="B25" s="28">
        <f>IF(""=Budget!C25,"",Budget!C25)</f>
        <v>93</v>
      </c>
      <c r="C25" s="28">
        <f t="shared" si="0"/>
        <v>0</v>
      </c>
      <c r="D25" s="28"/>
      <c r="E25" s="28"/>
      <c r="F25" s="28"/>
      <c r="G25" s="28"/>
      <c r="H25" s="28"/>
      <c r="I25" s="28"/>
      <c r="J25" s="28"/>
      <c r="K25" s="28"/>
      <c r="L25" s="28"/>
    </row>
    <row r="26" spans="1:12">
      <c r="A26" s="29" t="str">
        <f>IF(""=Budget!B26,"",Budget!B26)</f>
        <v>Car</v>
      </c>
      <c r="B26" s="28">
        <f>IF(""=Budget!C26,"",Budget!C26)</f>
        <v>100</v>
      </c>
      <c r="C26" s="28">
        <f t="shared" si="0"/>
        <v>0</v>
      </c>
      <c r="D26" s="28"/>
      <c r="E26" s="28"/>
      <c r="F26" s="28"/>
      <c r="G26" s="28"/>
      <c r="H26" s="28"/>
      <c r="I26" s="28"/>
      <c r="J26" s="28"/>
      <c r="K26" s="28"/>
      <c r="L26" s="28"/>
    </row>
    <row r="27" spans="1:12">
      <c r="A27" s="29" t="str">
        <f>IF(""=Budget!B27,"",Budget!B27)</f>
        <v>More Life</v>
      </c>
      <c r="B27" s="28" t="str">
        <f>IF(""=Budget!C27,"",Budget!C27)</f>
        <v/>
      </c>
      <c r="C27" s="28">
        <f t="shared" si="0"/>
        <v>0</v>
      </c>
      <c r="D27" s="28"/>
      <c r="E27" s="28"/>
      <c r="F27" s="28"/>
      <c r="G27" s="28"/>
      <c r="H27" s="28"/>
      <c r="I27" s="28"/>
      <c r="J27" s="28"/>
      <c r="K27" s="28"/>
      <c r="L27" s="28"/>
    </row>
    <row r="28" spans="1:12">
      <c r="A28" s="29" t="str">
        <f>IF(""=Budget!B28,"",Budget!B28)</f>
        <v>Health</v>
      </c>
      <c r="B28" s="28" t="str">
        <f>IF(""=Budget!C28,"",Budget!C28)</f>
        <v/>
      </c>
      <c r="C28" s="28">
        <f t="shared" si="0"/>
        <v>0</v>
      </c>
      <c r="D28" s="28"/>
      <c r="E28" s="28"/>
      <c r="F28" s="28"/>
      <c r="G28" s="28"/>
      <c r="H28" s="28"/>
      <c r="I28" s="28"/>
      <c r="J28" s="28"/>
      <c r="K28" s="28"/>
      <c r="L28" s="28"/>
    </row>
    <row r="29" spans="1:12">
      <c r="A29" s="29" t="str">
        <f>IF(""=Budget!B29,"",Budget!B29)</f>
        <v/>
      </c>
      <c r="B29" s="28" t="str">
        <f>IF(""=Budget!C29,"",Budget!C29)</f>
        <v/>
      </c>
      <c r="C29" s="28">
        <f t="shared" si="0"/>
        <v>0</v>
      </c>
      <c r="D29" s="28"/>
      <c r="E29" s="28"/>
      <c r="F29" s="28"/>
      <c r="G29" s="28"/>
      <c r="H29" s="28"/>
      <c r="I29" s="28"/>
      <c r="J29" s="28"/>
      <c r="K29" s="28"/>
      <c r="L29" s="28"/>
    </row>
    <row r="30" spans="1:12">
      <c r="A30" s="29" t="str">
        <f>IF(""=Budget!B30,"",Budget!B30)</f>
        <v>BLOW</v>
      </c>
      <c r="B30" s="28">
        <f>IF(""=Budget!C30,"",Budget!C30)</f>
        <v>100</v>
      </c>
      <c r="C30" s="28">
        <f t="shared" si="0"/>
        <v>0</v>
      </c>
      <c r="D30" s="28"/>
      <c r="E30" s="28"/>
      <c r="F30" s="28"/>
      <c r="G30" s="28"/>
      <c r="H30" s="28"/>
      <c r="I30" s="28"/>
      <c r="J30" s="28"/>
      <c r="K30" s="28"/>
      <c r="L30" s="28"/>
    </row>
    <row r="31" spans="1:12">
      <c r="A31" s="29" t="str">
        <f>IF(""=Budget!B31,"",Budget!B31)</f>
        <v>Food</v>
      </c>
      <c r="B31" s="28">
        <f>IF(""=Budget!C31,"",Budget!C31)</f>
        <v>400</v>
      </c>
      <c r="C31" s="28">
        <f t="shared" si="0"/>
        <v>0</v>
      </c>
      <c r="D31" s="28"/>
      <c r="E31" s="28"/>
      <c r="F31" s="28"/>
      <c r="G31" s="28"/>
      <c r="H31" s="28"/>
      <c r="I31" s="28"/>
      <c r="J31" s="28"/>
      <c r="K31" s="28"/>
      <c r="L31" s="28"/>
    </row>
    <row r="32" spans="1:12">
      <c r="A32" s="29" t="str">
        <f>IF(""=Budget!B32,"",Budget!B32)</f>
        <v>Dining Out</v>
      </c>
      <c r="B32" s="28" t="str">
        <f>IF(""=Budget!C32,"",Budget!C32)</f>
        <v/>
      </c>
      <c r="C32" s="28">
        <f t="shared" si="0"/>
        <v>0</v>
      </c>
      <c r="D32" s="28"/>
      <c r="E32" s="28"/>
      <c r="F32" s="28"/>
      <c r="G32" s="28"/>
      <c r="H32" s="28"/>
      <c r="I32" s="28"/>
      <c r="J32" s="28"/>
      <c r="K32" s="28"/>
      <c r="L32" s="28"/>
    </row>
    <row r="33" spans="1:12">
      <c r="A33" s="29" t="str">
        <f>IF(""=Budget!B33,"",Budget!B33)</f>
        <v>Gas/Auto</v>
      </c>
      <c r="B33" s="28">
        <f>IF(""=Budget!C33,"",Budget!C33)</f>
        <v>250</v>
      </c>
      <c r="C33" s="28">
        <f t="shared" si="0"/>
        <v>0</v>
      </c>
      <c r="D33" s="28"/>
      <c r="E33" s="28"/>
      <c r="F33" s="28"/>
      <c r="G33" s="28"/>
      <c r="H33" s="28"/>
      <c r="I33" s="28"/>
      <c r="J33" s="28"/>
      <c r="K33" s="28"/>
      <c r="L33" s="28"/>
    </row>
    <row r="34" spans="1:12">
      <c r="A34" s="29" t="str">
        <f>IF(""=Budget!B34,"",Budget!B34)</f>
        <v>Gifts &amp; Misc.</v>
      </c>
      <c r="B34" s="28" t="str">
        <f>IF(""=Budget!C34,"",Budget!C34)</f>
        <v/>
      </c>
      <c r="C34" s="28">
        <f t="shared" si="0"/>
        <v>0</v>
      </c>
      <c r="D34" s="28"/>
      <c r="E34" s="28"/>
      <c r="F34" s="28"/>
      <c r="G34" s="28"/>
      <c r="H34" s="28"/>
      <c r="I34" s="28"/>
      <c r="J34" s="28"/>
      <c r="K34" s="28"/>
      <c r="L34" s="28"/>
    </row>
    <row r="35" spans="1:12">
      <c r="A35" s="29" t="str">
        <f>IF(""=Budget!B35,"",Budget!B35)</f>
        <v>Clothing</v>
      </c>
      <c r="B35" s="28" t="str">
        <f>IF(""=Budget!C35,"",Budget!C35)</f>
        <v/>
      </c>
      <c r="C35" s="28">
        <f t="shared" si="0"/>
        <v>0</v>
      </c>
      <c r="D35" s="28"/>
      <c r="E35" s="28"/>
      <c r="F35" s="28"/>
      <c r="G35" s="28"/>
      <c r="H35" s="28"/>
      <c r="I35" s="28"/>
      <c r="J35" s="28"/>
      <c r="K35" s="28"/>
      <c r="L35" s="28"/>
    </row>
    <row r="36" spans="1:12">
      <c r="A36" s="29" t="str">
        <f>IF(""=Budget!B36,"",Budget!B36)</f>
        <v>Babysiting</v>
      </c>
      <c r="B36" s="28" t="str">
        <f>IF(""=Budget!C36,"",Budget!C36)</f>
        <v/>
      </c>
      <c r="C36" s="28">
        <f t="shared" si="0"/>
        <v>0</v>
      </c>
      <c r="D36" s="28"/>
      <c r="E36" s="28"/>
      <c r="F36" s="28"/>
      <c r="G36" s="28"/>
      <c r="H36" s="28"/>
      <c r="I36" s="28"/>
      <c r="J36" s="28"/>
      <c r="K36" s="28"/>
      <c r="L36" s="28"/>
    </row>
    <row r="37" spans="1:12">
      <c r="A37" s="29" t="str">
        <f>IF(""=Budget!B37,"",Budget!B37)</f>
        <v>School Lunch</v>
      </c>
      <c r="B37" s="28">
        <f>IF(""=Budget!C37,"",Budget!C37)</f>
        <v>40</v>
      </c>
      <c r="C37" s="28">
        <f t="shared" si="0"/>
        <v>0</v>
      </c>
      <c r="D37" s="28"/>
      <c r="E37" s="28"/>
      <c r="F37" s="28"/>
      <c r="G37" s="28"/>
      <c r="H37" s="28"/>
      <c r="I37" s="28"/>
      <c r="J37" s="28"/>
      <c r="K37" s="28"/>
      <c r="L37" s="28"/>
    </row>
    <row r="38" spans="1:12">
      <c r="A38" s="29" t="str">
        <f>IF(""=Budget!B38,"",Budget!B38)</f>
        <v/>
      </c>
      <c r="B38" s="28" t="str">
        <f>IF(""=Budget!C38,"",Budget!C38)</f>
        <v/>
      </c>
      <c r="C38" s="28">
        <f t="shared" si="0"/>
        <v>0</v>
      </c>
      <c r="D38" s="28"/>
      <c r="E38" s="28"/>
      <c r="F38" s="28"/>
      <c r="G38" s="28"/>
      <c r="H38" s="28"/>
      <c r="I38" s="28"/>
      <c r="J38" s="28"/>
      <c r="K38" s="28"/>
      <c r="L38" s="28"/>
    </row>
    <row r="39" spans="1:12">
      <c r="A39" s="29" t="str">
        <f>IF(""=Budget!B39,"",Budget!B39)</f>
        <v>Pay off car</v>
      </c>
      <c r="B39" s="28">
        <f>IF(""=Budget!C39,"",Budget!C39)</f>
        <v>2947</v>
      </c>
      <c r="C39" s="28">
        <f t="shared" si="0"/>
        <v>0</v>
      </c>
      <c r="D39" s="28"/>
      <c r="E39" s="28"/>
      <c r="F39" s="28"/>
      <c r="G39" s="28"/>
      <c r="H39" s="28"/>
      <c r="I39" s="28"/>
      <c r="J39" s="28"/>
      <c r="K39" s="28"/>
      <c r="L39" s="28"/>
    </row>
    <row r="40" spans="1:12">
      <c r="A40" s="29" t="str">
        <f>IF(""=Budget!B40,"",Budget!B40)</f>
        <v/>
      </c>
      <c r="B40" s="28" t="str">
        <f>IF(""=Budget!C40,"",Budget!C40)</f>
        <v/>
      </c>
      <c r="C40" s="28">
        <f t="shared" si="0"/>
        <v>0</v>
      </c>
      <c r="D40" s="28"/>
      <c r="E40" s="28"/>
      <c r="F40" s="28"/>
      <c r="G40" s="28"/>
      <c r="H40" s="28"/>
      <c r="I40" s="28"/>
      <c r="J40" s="28"/>
      <c r="K40" s="28"/>
      <c r="L40" s="28"/>
    </row>
    <row r="41" spans="1:12">
      <c r="A41" s="29" t="str">
        <f>IF(""=Budget!B41,"",Budget!B41)</f>
        <v/>
      </c>
      <c r="B41" s="28" t="str">
        <f>IF(""=Budget!C41,"",Budget!C41)</f>
        <v/>
      </c>
      <c r="C41" s="28">
        <f t="shared" si="0"/>
        <v>0</v>
      </c>
      <c r="D41" s="28"/>
      <c r="E41" s="28"/>
      <c r="F41" s="28"/>
      <c r="G41" s="28"/>
      <c r="H41" s="28"/>
      <c r="I41" s="28"/>
      <c r="J41" s="28"/>
      <c r="K41" s="28"/>
      <c r="L41" s="28"/>
    </row>
    <row r="42" spans="1:12">
      <c r="A42" s="29" t="str">
        <f>IF(""=Budget!B42,"",Budget!B42)</f>
        <v/>
      </c>
      <c r="B42" s="28" t="str">
        <f>IF(""=Budget!C42,"",Budget!C42)</f>
        <v/>
      </c>
      <c r="C42" s="28">
        <f t="shared" si="0"/>
        <v>0</v>
      </c>
      <c r="D42" s="28"/>
      <c r="E42" s="28"/>
      <c r="F42" s="28"/>
      <c r="G42" s="28"/>
      <c r="H42" s="28"/>
      <c r="I42" s="28"/>
      <c r="J42" s="28"/>
      <c r="K42" s="28"/>
      <c r="L42" s="28"/>
    </row>
    <row r="43" spans="1:12">
      <c r="A43" s="29" t="str">
        <f>IF(""=Budget!B43,"",Budget!B43)</f>
        <v/>
      </c>
      <c r="B43" s="28">
        <f>IF(""=Budget!C43,"",Budget!C43)</f>
        <v>0</v>
      </c>
      <c r="C43" s="28">
        <f t="shared" si="0"/>
        <v>0</v>
      </c>
      <c r="D43" s="28"/>
      <c r="E43" s="28"/>
      <c r="F43" s="28"/>
      <c r="G43" s="28"/>
      <c r="H43" s="28"/>
      <c r="I43" s="28"/>
      <c r="J43" s="28"/>
      <c r="K43" s="28"/>
      <c r="L43" s="28"/>
    </row>
    <row r="44" spans="1:12">
      <c r="A44" s="29" t="str">
        <f>IF(""=Budget!B44,"",Budget!B44)</f>
        <v/>
      </c>
      <c r="B44" s="28" t="str">
        <f>IF(""=Budget!C44,"",Budget!C44)</f>
        <v/>
      </c>
      <c r="C44" s="28">
        <f t="shared" si="0"/>
        <v>0</v>
      </c>
      <c r="D44" s="28"/>
      <c r="E44" s="28"/>
      <c r="F44" s="28"/>
      <c r="G44" s="28"/>
      <c r="H44" s="28"/>
      <c r="I44" s="28"/>
      <c r="J44" s="28"/>
      <c r="K44" s="28"/>
      <c r="L44" s="28"/>
    </row>
    <row r="45" spans="1:12">
      <c r="A45" s="29" t="str">
        <f>IF(""=Budget!B45,"",Budget!B45)</f>
        <v/>
      </c>
      <c r="B45" s="28" t="str">
        <f>IF(""=Budget!C45,"",Budget!C45)</f>
        <v/>
      </c>
      <c r="C45" s="28">
        <f t="shared" si="0"/>
        <v>0</v>
      </c>
      <c r="D45" s="28"/>
      <c r="E45" s="28"/>
      <c r="F45" s="28"/>
      <c r="G45" s="28"/>
      <c r="H45" s="28"/>
      <c r="I45" s="28"/>
      <c r="J45" s="28"/>
      <c r="K45" s="28"/>
      <c r="L45" s="28"/>
    </row>
    <row r="46" spans="1:12">
      <c r="A46" s="29" t="str">
        <f>IF(""=Budget!B46,"",Budget!B46)</f>
        <v/>
      </c>
      <c r="B46" s="28" t="str">
        <f>IF(""=Budget!C46,"",Budget!C46)</f>
        <v/>
      </c>
      <c r="C46" s="28">
        <f t="shared" si="0"/>
        <v>0</v>
      </c>
      <c r="D46" s="28"/>
      <c r="E46" s="28"/>
      <c r="F46" s="28"/>
      <c r="G46" s="28"/>
      <c r="H46" s="28"/>
      <c r="I46" s="28"/>
      <c r="J46" s="28"/>
      <c r="K46" s="28"/>
      <c r="L46" s="28"/>
    </row>
    <row r="47" spans="1:12">
      <c r="A47" s="29" t="str">
        <f>IF(""=Budget!B47,"",Budget!B47)</f>
        <v/>
      </c>
      <c r="B47" s="28" t="str">
        <f>IF(""=Budget!C47,"",Budget!C47)</f>
        <v/>
      </c>
      <c r="C47" s="28">
        <f t="shared" si="0"/>
        <v>0</v>
      </c>
      <c r="D47" s="28"/>
      <c r="E47" s="28"/>
      <c r="F47" s="28"/>
      <c r="G47" s="28"/>
      <c r="H47" s="28"/>
      <c r="I47" s="28"/>
      <c r="J47" s="28"/>
      <c r="K47" s="28"/>
      <c r="L47" s="28"/>
    </row>
    <row r="48" spans="1:12">
      <c r="A48" s="29" t="str">
        <f>IF(""=Budget!B48,"",Budget!B48)</f>
        <v/>
      </c>
      <c r="B48" s="28" t="str">
        <f>IF(""=Budget!C48,"",Budget!C48)</f>
        <v/>
      </c>
      <c r="C48" s="28">
        <f t="shared" si="0"/>
        <v>0</v>
      </c>
      <c r="D48" s="28"/>
      <c r="E48" s="28"/>
      <c r="F48" s="28"/>
      <c r="G48" s="28"/>
      <c r="H48" s="28"/>
      <c r="I48" s="28"/>
      <c r="J48" s="28"/>
      <c r="K48" s="28"/>
      <c r="L48" s="28"/>
    </row>
    <row r="49" spans="1:12">
      <c r="A49" s="29" t="str">
        <f>IF(""=Budget!B49,"",Budget!B49)</f>
        <v/>
      </c>
      <c r="B49" s="28" t="str">
        <f>IF(""=Budget!C49,"",Budget!C49)</f>
        <v/>
      </c>
      <c r="C49" s="28">
        <f t="shared" si="0"/>
        <v>0</v>
      </c>
      <c r="D49" s="28"/>
      <c r="E49" s="28"/>
      <c r="F49" s="28"/>
      <c r="G49" s="28"/>
      <c r="H49" s="28"/>
      <c r="I49" s="28"/>
      <c r="J49" s="28"/>
      <c r="K49" s="28"/>
      <c r="L49" s="28"/>
    </row>
    <row r="50" spans="1:12">
      <c r="A50" s="29" t="str">
        <f>IF(""=Budget!B50,"",Budget!B50)</f>
        <v/>
      </c>
      <c r="B50" s="28" t="str">
        <f>IF(""=Budget!C50,"",Budget!C50)</f>
        <v/>
      </c>
      <c r="C50" s="28">
        <f t="shared" si="0"/>
        <v>0</v>
      </c>
      <c r="D50" s="28"/>
      <c r="E50" s="28"/>
      <c r="F50" s="28"/>
      <c r="G50" s="28"/>
      <c r="H50" s="28"/>
      <c r="I50" s="28"/>
      <c r="J50" s="28"/>
      <c r="K50" s="28"/>
      <c r="L50" s="28"/>
    </row>
    <row r="51" spans="1:12">
      <c r="A51" s="29" t="str">
        <f>IF(""=Budget!B51,"",Budget!B51)</f>
        <v/>
      </c>
      <c r="B51" s="28" t="str">
        <f>IF(""=Budget!C51,"",Budget!C51)</f>
        <v/>
      </c>
      <c r="C51" s="28">
        <f t="shared" si="0"/>
        <v>0</v>
      </c>
      <c r="D51" s="28"/>
      <c r="E51" s="28"/>
      <c r="F51" s="28"/>
      <c r="G51" s="28"/>
      <c r="H51" s="28"/>
      <c r="I51" s="28"/>
      <c r="J51" s="28"/>
      <c r="K51" s="28"/>
      <c r="L51" s="28"/>
    </row>
    <row r="52" spans="1:12">
      <c r="A52" s="29" t="str">
        <f>IF(""=Budget!B52,"",Budget!B52)</f>
        <v/>
      </c>
      <c r="B52" s="28" t="str">
        <f>IF(""=Budget!C52,"",Budget!C52)</f>
        <v/>
      </c>
      <c r="C52" s="28">
        <f t="shared" si="0"/>
        <v>0</v>
      </c>
      <c r="D52" s="28"/>
      <c r="E52" s="28"/>
      <c r="F52" s="28"/>
      <c r="G52" s="28"/>
      <c r="H52" s="28"/>
      <c r="I52" s="28"/>
      <c r="J52" s="28"/>
      <c r="K52" s="28"/>
      <c r="L52" s="28"/>
    </row>
    <row r="53" spans="1:12">
      <c r="A53" s="29" t="str">
        <f>IF(""=Budget!B53,"",Budget!B53)</f>
        <v/>
      </c>
      <c r="B53" s="28" t="str">
        <f>IF(""=Budget!C53,"",Budget!C53)</f>
        <v/>
      </c>
      <c r="C53" s="28">
        <f t="shared" si="0"/>
        <v>0</v>
      </c>
      <c r="D53" s="28"/>
      <c r="E53" s="28"/>
      <c r="F53" s="28"/>
      <c r="G53" s="28"/>
      <c r="H53" s="28"/>
      <c r="I53" s="28"/>
      <c r="J53" s="28"/>
      <c r="K53" s="28"/>
      <c r="L53" s="28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Actuals</vt:lpstr>
      <vt:lpstr>Budget!Print_Area</vt:lpstr>
    </vt:vector>
  </TitlesOfParts>
  <Company>HKS Medical Information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Bettis</dc:creator>
  <cp:lastModifiedBy>Juan</cp:lastModifiedBy>
  <cp:lastPrinted>2006-03-30T04:41:02Z</cp:lastPrinted>
  <dcterms:created xsi:type="dcterms:W3CDTF">2005-12-30T01:01:27Z</dcterms:created>
  <dcterms:modified xsi:type="dcterms:W3CDTF">2009-10-24T15:28:32Z</dcterms:modified>
</cp:coreProperties>
</file>